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pivotCache/pivotCacheDefinition1.xml" ContentType="application/vnd.openxmlformats-officedocument.spreadsheetml.pivotCacheDefinition+xml"/>
  <Override PartName="/xl/pivotCache/pivotCacheDefinition2.xml" ContentType="application/vnd.openxmlformats-officedocument.spreadsheetml.pivotCacheDefinition+xml"/>
  <Override PartName="/xl/pivotCache/pivotCacheDefinition3.xml" ContentType="application/vnd.openxmlformats-officedocument.spreadsheetml.pivotCacheDefinition+xml"/>
  <Override PartName="/xl/slicerCaches/slicerCache1.xml" ContentType="application/vnd.ms-excel.slicerCache+xml"/>
  <Override PartName="/xl/slicerCaches/slicerCache2.xml" ContentType="application/vnd.ms-excel.slicerCache+xml"/>
  <Override PartName="/xl/slicerCaches/slicerCache3.xml" ContentType="application/vnd.ms-excel.slicerCache+xml"/>
  <Override PartName="/xl/slicerCaches/slicerCache4.xml" ContentType="application/vnd.ms-excel.slicerCache+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pivotTables/pivotTable1.xml" ContentType="application/vnd.openxmlformats-officedocument.spreadsheetml.pivotTable+xml"/>
  <Override PartName="/xl/drawings/drawing1.xml" ContentType="application/vnd.openxmlformats-officedocument.drawing+xml"/>
  <Override PartName="/xl/slicers/slicer1.xml" ContentType="application/vnd.ms-excel.slicer+xml"/>
  <Override PartName="/xl/drawings/drawing2.xml" ContentType="application/vnd.openxmlformats-officedocument.drawing+xml"/>
  <Override PartName="/xl/slicers/slicer2.xml" ContentType="application/vnd.ms-excel.slicer+xml"/>
  <Override PartName="/xl/calcChain.xml" ContentType="application/vnd.openxmlformats-officedocument.spreadsheetml.calcChain+xml"/>
  <Override PartName="/xl/volatileDependencies.xml" ContentType="application/vnd.openxmlformats-officedocument.spreadsheetml.volatileDependenc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029"/>
  <workbookPr defaultThemeVersion="166925"/>
  <mc:AlternateContent xmlns:mc="http://schemas.openxmlformats.org/markup-compatibility/2006">
    <mc:Choice Requires="x15">
      <x15ac:absPath xmlns:x15ac="http://schemas.microsoft.com/office/spreadsheetml/2010/11/ac" url="D:\Skoleni\Excel Pokrocile - online\14 - MDX -\"/>
    </mc:Choice>
  </mc:AlternateContent>
  <xr:revisionPtr revIDLastSave="0" documentId="8_{052071F3-BDBE-40CC-9BB9-0BE5C81CE6F9}" xr6:coauthVersionLast="45" xr6:coauthVersionMax="45" xr10:uidLastSave="{00000000-0000-0000-0000-000000000000}"/>
  <bookViews>
    <workbookView xWindow="1320" yWindow="900" windowWidth="24855" windowHeight="14310" xr2:uid="{D42FC624-1372-4F28-B623-64CEA7DAA0CD}"/>
  </bookViews>
  <sheets>
    <sheet name="Sheet3" sheetId="3" r:id="rId1"/>
    <sheet name="Kontingenčka" sheetId="1" r:id="rId2"/>
    <sheet name="MDX vzorce" sheetId="2" r:id="rId3"/>
  </sheets>
  <definedNames>
    <definedName name="Slicer_Calendar_Date">#N/A</definedName>
    <definedName name="Slicer_Calendar_Date1">#N/A</definedName>
    <definedName name="Slicer_Customer_Geography">#N/A</definedName>
    <definedName name="Slicer_Customer_Geography1">#N/A</definedName>
  </definedNames>
  <calcPr calcId="191029"/>
  <pivotCaches>
    <pivotCache cacheId="135" r:id="rId4"/>
    <pivotCache cacheId="148" r:id="rId5"/>
  </pivotCaches>
  <extLst>
    <ext xmlns:x14="http://schemas.microsoft.com/office/spreadsheetml/2009/9/main" uri="{876F7934-8845-4945-9796-88D515C7AA90}">
      <x14:pivotCaches>
        <pivotCache cacheId="136" r:id="rId6"/>
      </x14:pivotCaches>
    </ext>
    <ext xmlns:x14="http://schemas.microsoft.com/office/spreadsheetml/2009/9/main" uri="{BBE1A952-AA13-448e-AADC-164F8A28A991}">
      <x14:slicerCaches>
        <x14:slicerCache r:id="rId7"/>
        <x14:slicerCache r:id="rId8"/>
        <x14:slicerCache r:id="rId9"/>
        <x14:slicerCache r:id="rId10"/>
      </x14:slicerCaches>
    </ext>
    <ext xmlns:x14="http://schemas.microsoft.com/office/spreadsheetml/2009/9/main" uri="{79F54976-1DA5-4618-B147-4CDE4B953A38}">
      <x14:workbookPr/>
    </ex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6" i="2" l="1"/>
  <c r="A2" i="2"/>
  <c r="A5" i="2"/>
  <c r="C1" i="2"/>
  <c r="A4" i="2"/>
  <c r="B1" i="2"/>
  <c r="C5" i="2"/>
  <c r="A7" i="2"/>
  <c r="A3" i="2"/>
  <c r="C2" i="2"/>
  <c r="C6" i="2"/>
  <c r="B4" i="2"/>
  <c r="C4" i="2"/>
  <c r="B2" i="2"/>
  <c r="B6" i="2"/>
  <c r="B5" i="2"/>
  <c r="C7" i="2"/>
  <c r="B7" i="2"/>
  <c r="C3" i="2"/>
  <c r="B3" i="2"/>
</calcChain>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01EC150D-9738-4A9B-B49A-074B31AE5822}" sourceFile="D:\Skoleni\Excel Pokrocile - online\14 - MDX -\SuperCube.cub" keepAlive="1" name="SuperCube" type="5" refreshedVersion="6" background="1">
    <dbPr connection="Provider=MSOLAP.8;Persist Security Info=True;Data Source=D:\Skoleni\Excel Pokrocile - online\14 - MDX -\SuperCube.cub;MDX Compatibility=1;Safety Options=2;MDX Missing Member Mode=Error;Update Isolation Level=2" command="SuperCube" commandType="1"/>
    <olapPr sendLocale="1" rowDrillCount="1000"/>
  </connection>
</connections>
</file>

<file path=xl/metadata.xml><?xml version="1.0" encoding="utf-8"?>
<metadata xmlns="http://schemas.openxmlformats.org/spreadsheetml/2006/main">
  <metadataTypes count="1">
    <metadataType name="XLMDX" minSupportedVersion="120000" copy="1" pasteAll="1" pasteValues="1" merge="1" splitFirst="1" rowColShift="1" clearFormats="1" clearComments="1" assign="1" coerce="1"/>
  </metadataTypes>
  <metadataStrings count="11">
    <s v="SuperCube"/>
    <s v="[Order].[Order Priority].&amp;[Medium]"/>
    <s v="[Measures].[Sales]"/>
    <s v="[Order].[Order Priority].&amp;[High]"/>
    <s v="[Order].[Order Priority].&amp;[Not Specified]"/>
    <s v="[Order].[Order Priority].&amp;[Low]"/>
    <s v="[Order].[Order Priority].&amp;[Critical]"/>
    <s v="[Order].[Order Priority].[All]"/>
    <s v="{[Customer].[Customer Geography].[All]}"/>
    <s v="{[Order Date].[Calendar Date].[All]}"/>
    <s v="[Measures].[Profit]"/>
  </metadataStrings>
  <mdxMetadata count="20">
    <mdx n="0" f="m">
      <t c="1">
        <n x="1"/>
      </t>
    </mdx>
    <mdx n="0" f="m">
      <t c="1">
        <n x="2"/>
      </t>
    </mdx>
    <mdx n="0" f="m">
      <t c="1">
        <n x="3"/>
      </t>
    </mdx>
    <mdx n="0" f="m">
      <t c="1">
        <n x="4"/>
      </t>
    </mdx>
    <mdx n="0" f="m">
      <t c="1">
        <n x="5"/>
      </t>
    </mdx>
    <mdx n="0" f="m">
      <t c="1">
        <n x="6"/>
      </t>
    </mdx>
    <mdx n="0" f="m">
      <t c="1">
        <n x="7"/>
      </t>
    </mdx>
    <mdx n="0" f="m">
      <t c="1">
        <n x="10"/>
      </t>
    </mdx>
    <mdx n="0" f="v">
      <t c="4">
        <n x="4"/>
        <n x="2"/>
        <n x="8" s="1"/>
        <n x="9" s="1"/>
      </t>
    </mdx>
    <mdx n="0" f="v">
      <t c="4">
        <n x="5"/>
        <n x="2"/>
        <n x="8" s="1"/>
        <n x="9" s="1"/>
      </t>
    </mdx>
    <mdx n="0" f="v">
      <t c="4">
        <n x="6"/>
        <n x="2"/>
        <n x="8" s="1"/>
        <n x="9" s="1"/>
      </t>
    </mdx>
    <mdx n="0" f="v">
      <t c="4">
        <n x="7"/>
        <n x="10"/>
        <n x="8" s="1"/>
        <n x="9" s="1"/>
      </t>
    </mdx>
    <mdx n="0" f="v">
      <t c="4">
        <n x="1"/>
        <n x="10"/>
        <n x="8" s="1"/>
        <n x="9" s="1"/>
      </t>
    </mdx>
    <mdx n="0" f="v">
      <t c="4">
        <n x="3"/>
        <n x="10"/>
        <n x="8" s="1"/>
        <n x="9" s="1"/>
      </t>
    </mdx>
    <mdx n="0" f="v">
      <t c="4">
        <n x="7"/>
        <n x="2"/>
        <n x="8" s="1"/>
        <n x="9" s="1"/>
      </t>
    </mdx>
    <mdx n="0" f="v">
      <t c="4">
        <n x="1"/>
        <n x="2"/>
        <n x="8" s="1"/>
        <n x="9" s="1"/>
      </t>
    </mdx>
    <mdx n="0" f="v">
      <t c="4">
        <n x="3"/>
        <n x="2"/>
        <n x="8" s="1"/>
        <n x="9" s="1"/>
      </t>
    </mdx>
    <mdx n="0" f="v">
      <t c="4">
        <n x="6"/>
        <n x="10"/>
        <n x="8" s="1"/>
        <n x="9" s="1"/>
      </t>
    </mdx>
    <mdx n="0" f="v">
      <t c="4">
        <n x="5"/>
        <n x="10"/>
        <n x="8" s="1"/>
        <n x="9" s="1"/>
      </t>
    </mdx>
    <mdx n="0" f="v">
      <t c="4">
        <n x="4"/>
        <n x="10"/>
        <n x="8" s="1"/>
        <n x="9" s="1"/>
      </t>
    </mdx>
  </mdxMetadata>
  <valueMetadata count="20">
    <bk>
      <rc t="1" v="0"/>
    </bk>
    <bk>
      <rc t="1" v="1"/>
    </bk>
    <bk>
      <rc t="1" v="2"/>
    </bk>
    <bk>
      <rc t="1" v="3"/>
    </bk>
    <bk>
      <rc t="1" v="4"/>
    </bk>
    <bk>
      <rc t="1" v="5"/>
    </bk>
    <bk>
      <rc t="1" v="6"/>
    </bk>
    <bk>
      <rc t="1" v="7"/>
    </bk>
    <bk>
      <rc t="1" v="8"/>
    </bk>
    <bk>
      <rc t="1" v="9"/>
    </bk>
    <bk>
      <rc t="1" v="10"/>
    </bk>
    <bk>
      <rc t="1" v="11"/>
    </bk>
    <bk>
      <rc t="1" v="12"/>
    </bk>
    <bk>
      <rc t="1" v="13"/>
    </bk>
    <bk>
      <rc t="1" v="14"/>
    </bk>
    <bk>
      <rc t="1" v="15"/>
    </bk>
    <bk>
      <rc t="1" v="16"/>
    </bk>
    <bk>
      <rc t="1" v="17"/>
    </bk>
    <bk>
      <rc t="1" v="18"/>
    </bk>
    <bk>
      <rc t="1" v="19"/>
    </bk>
  </valueMetadata>
</metadata>
</file>

<file path=xl/sharedStrings.xml><?xml version="1.0" encoding="utf-8"?>
<sst xmlns="http://schemas.openxmlformats.org/spreadsheetml/2006/main" count="10" uniqueCount="9">
  <si>
    <t>Sales</t>
  </si>
  <si>
    <t>Row Labels</t>
  </si>
  <si>
    <t>Critical</t>
  </si>
  <si>
    <t>High</t>
  </si>
  <si>
    <t>Low</t>
  </si>
  <si>
    <t>Medium</t>
  </si>
  <si>
    <t>Not Specified</t>
  </si>
  <si>
    <t>Grand Total</t>
  </si>
  <si>
    <t>Profit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</si>
</sst>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
    <font>
      <sz val="12"/>
      <color theme="1"/>
      <name val="Písmo textu"/>
      <family val="2"/>
      <charset val="238"/>
    </font>
  </fonts>
  <fills count="2">
    <fill>
      <patternFill patternType="none"/>
    </fill>
    <fill>
      <patternFill patternType="gray125"/>
    </fill>
  </fills>
  <borders count="1">
    <border>
      <left/>
      <right/>
      <top/>
      <bottom/>
      <diagonal/>
    </border>
  </borders>
  <cellStyleXfs count="1">
    <xf numFmtId="0" fontId="0" fillId="0" borderId="0"/>
  </cellStyleXfs>
  <cellXfs count="4">
    <xf numFmtId="0" fontId="0" fillId="0" borderId="0" xfId="0"/>
    <xf numFmtId="0" fontId="0" fillId="0" borderId="0" xfId="0" applyNumberFormat="1"/>
    <xf numFmtId="0" fontId="0" fillId="0" borderId="0" xfId="0" pivotButton="1"/>
    <xf numFmtId="0" fontId="0" fillId="0" borderId="0" xfId="0" applyAlignment="1">
      <alignment horizontal="left"/>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volatileDependencies.xml><?xml version="1.0" encoding="utf-8"?>
<volTypes xmlns="http://schemas.openxmlformats.org/spreadsheetml/2006/main">
  <volType type="olapFunctions">
    <main first="SuperCube">
      <tp t="e">
        <v>#N/A</v>
        <stp>1</stp>
        <tr r="B3" s="2"/>
        <tr r="B3" s="2"/>
        <tr r="B3" s="2"/>
        <tr r="C3" s="2"/>
        <tr r="C3" s="2"/>
        <tr r="C3" s="2"/>
        <tr r="B7" s="2"/>
        <tr r="B7" s="2"/>
        <tr r="B7" s="2"/>
        <tr r="C7" s="2"/>
        <tr r="C7" s="2"/>
        <tr r="C7" s="2"/>
        <tr r="B5" s="2"/>
        <tr r="B5" s="2"/>
        <tr r="B5" s="2"/>
        <tr r="B6" s="2"/>
        <tr r="B6" s="2"/>
        <tr r="B6" s="2"/>
        <tr r="B2" s="2"/>
        <tr r="B2" s="2"/>
        <tr r="B2" s="2"/>
        <tr r="C4" s="2"/>
        <tr r="C4" s="2"/>
        <tr r="C4" s="2"/>
        <tr r="B4" s="2"/>
        <tr r="B4" s="2"/>
        <tr r="B4" s="2"/>
        <tr r="C6" s="2"/>
        <tr r="C6" s="2"/>
        <tr r="C6" s="2"/>
        <tr r="C2" s="2"/>
        <tr r="C2" s="2"/>
        <tr r="C2" s="2"/>
        <tr r="A3" s="2"/>
        <tr r="A7" s="2"/>
        <tr r="C5" s="2"/>
        <tr r="C5" s="2"/>
        <tr r="C5" s="2"/>
        <tr r="B1" s="2"/>
        <tr r="A4" s="2"/>
        <tr r="C1" s="2"/>
        <tr r="A5" s="2"/>
        <tr r="A2" s="2"/>
        <tr r="A6" s="2"/>
      </tp>
    </main>
  </volType>
</volTypes>
</file>

<file path=xl/_rels/workbook.xml.rels><?xml version="1.0" encoding="UTF-8" standalone="yes"?>
<Relationships xmlns="http://schemas.openxmlformats.org/package/2006/relationships"><Relationship Id="rId8" Type="http://schemas.microsoft.com/office/2007/relationships/slicerCache" Target="slicerCaches/slicerCache2.xml"/><Relationship Id="rId13" Type="http://schemas.openxmlformats.org/officeDocument/2006/relationships/styles" Target="styles.xml"/><Relationship Id="rId3" Type="http://schemas.openxmlformats.org/officeDocument/2006/relationships/worksheet" Target="worksheets/sheet3.xml"/><Relationship Id="rId7" Type="http://schemas.microsoft.com/office/2007/relationships/slicerCache" Target="slicerCaches/slicerCache1.xml"/><Relationship Id="rId12" Type="http://schemas.openxmlformats.org/officeDocument/2006/relationships/connections" Target="connections.xml"/><Relationship Id="rId17" Type="http://schemas.openxmlformats.org/officeDocument/2006/relationships/volatileDependencies" Target="volatileDependencies.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pivotCacheDefinition" Target="pivotCache/pivotCacheDefinition3.xml"/><Relationship Id="rId11" Type="http://schemas.openxmlformats.org/officeDocument/2006/relationships/theme" Target="theme/theme1.xml"/><Relationship Id="rId5" Type="http://schemas.openxmlformats.org/officeDocument/2006/relationships/pivotCacheDefinition" Target="pivotCache/pivotCacheDefinition2.xml"/><Relationship Id="rId15" Type="http://schemas.openxmlformats.org/officeDocument/2006/relationships/sheetMetadata" Target="metadata.xml"/><Relationship Id="rId10" Type="http://schemas.microsoft.com/office/2007/relationships/slicerCache" Target="slicerCaches/slicerCache4.xml"/><Relationship Id="rId4" Type="http://schemas.openxmlformats.org/officeDocument/2006/relationships/pivotCacheDefinition" Target="pivotCache/pivotCacheDefinition1.xml"/><Relationship Id="rId9" Type="http://schemas.microsoft.com/office/2007/relationships/slicerCache" Target="slicerCaches/slicerCache3.xml"/><Relationship Id="rId1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editAs="oneCell">
    <xdr:from>
      <xdr:col>3</xdr:col>
      <xdr:colOff>457200</xdr:colOff>
      <xdr:row>1</xdr:row>
      <xdr:rowOff>180975</xdr:rowOff>
    </xdr:from>
    <xdr:to>
      <xdr:col>6</xdr:col>
      <xdr:colOff>0</xdr:colOff>
      <xdr:row>15</xdr:row>
      <xdr:rowOff>180975</xdr:rowOff>
    </xdr:to>
    <mc:AlternateContent xmlns:mc="http://schemas.openxmlformats.org/markup-compatibility/2006">
      <mc:Choice xmlns:a14="http://schemas.microsoft.com/office/drawing/2010/main" Requires="a14">
        <xdr:graphicFrame macro="">
          <xdr:nvGraphicFramePr>
            <xdr:cNvPr id="2" name="Region">
              <a:extLst>
                <a:ext uri="{FF2B5EF4-FFF2-40B4-BE49-F238E27FC236}">
                  <a16:creationId xmlns:a16="http://schemas.microsoft.com/office/drawing/2014/main" id="{EE942B04-80DF-4D60-88CF-9FD63ACAE849}"/>
                </a:ext>
              </a:extLst>
            </xdr:cNvPr>
            <xdr:cNvGraphicFramePr/>
          </xdr:nvGraphicFramePr>
          <xdr:xfrm>
            <a:off x="0" y="0"/>
            <a:ext cx="0" cy="0"/>
          </xdr:xfrm>
          <a:graphic>
            <a:graphicData uri="http://schemas.microsoft.com/office/drawing/2010/slicer">
              <sle:slicer xmlns:sle="http://schemas.microsoft.com/office/drawing/2010/slicer" name="Region"/>
            </a:graphicData>
          </a:graphic>
        </xdr:graphicFrame>
      </mc:Choice>
      <mc:Fallback>
        <xdr:sp macro="" textlink="">
          <xdr:nvSpPr>
            <xdr:cNvPr id="0" name=""/>
            <xdr:cNvSpPr>
              <a:spLocks noTextEdit="1"/>
            </xdr:cNvSpPr>
          </xdr:nvSpPr>
          <xdr:spPr>
            <a:xfrm>
              <a:off x="3609975" y="371475"/>
              <a:ext cx="1828800" cy="2667000"/>
            </a:xfrm>
            <a:prstGeom prst="rect">
              <a:avLst/>
            </a:prstGeom>
            <a:solidFill>
              <a:prstClr val="white"/>
            </a:solidFill>
            <a:ln w="1">
              <a:solidFill>
                <a:prstClr val="green"/>
              </a:solidFill>
            </a:ln>
          </xdr:spPr>
          <xdr:txBody>
            <a:bodyPr vertOverflow="clip" horzOverflow="clip"/>
            <a:lstStyle/>
            <a:p>
              <a:r>
                <a:rPr lang="cs-CZ"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editAs="oneCell">
    <xdr:from>
      <xdr:col>6</xdr:col>
      <xdr:colOff>104775</xdr:colOff>
      <xdr:row>1</xdr:row>
      <xdr:rowOff>161925</xdr:rowOff>
    </xdr:from>
    <xdr:to>
      <xdr:col>8</xdr:col>
      <xdr:colOff>409575</xdr:colOff>
      <xdr:row>15</xdr:row>
      <xdr:rowOff>161925</xdr:rowOff>
    </xdr:to>
    <mc:AlternateContent xmlns:mc="http://schemas.openxmlformats.org/markup-compatibility/2006">
      <mc:Choice xmlns:a14="http://schemas.microsoft.com/office/drawing/2010/main" Requires="a14">
        <xdr:graphicFrame macro="">
          <xdr:nvGraphicFramePr>
            <xdr:cNvPr id="3" name="Year Name">
              <a:extLst>
                <a:ext uri="{FF2B5EF4-FFF2-40B4-BE49-F238E27FC236}">
                  <a16:creationId xmlns:a16="http://schemas.microsoft.com/office/drawing/2014/main" id="{F960AD5C-A919-44AC-A13F-EC3B27B87EDA}"/>
                </a:ext>
              </a:extLst>
            </xdr:cNvPr>
            <xdr:cNvGraphicFramePr/>
          </xdr:nvGraphicFramePr>
          <xdr:xfrm>
            <a:off x="0" y="0"/>
            <a:ext cx="0" cy="0"/>
          </xdr:xfrm>
          <a:graphic>
            <a:graphicData uri="http://schemas.microsoft.com/office/drawing/2010/slicer">
              <sle:slicer xmlns:sle="http://schemas.microsoft.com/office/drawing/2010/slicer" name="Year Name"/>
            </a:graphicData>
          </a:graphic>
        </xdr:graphicFrame>
      </mc:Choice>
      <mc:Fallback>
        <xdr:sp macro="" textlink="">
          <xdr:nvSpPr>
            <xdr:cNvPr id="0" name=""/>
            <xdr:cNvSpPr>
              <a:spLocks noTextEdit="1"/>
            </xdr:cNvSpPr>
          </xdr:nvSpPr>
          <xdr:spPr>
            <a:xfrm>
              <a:off x="5543550" y="352425"/>
              <a:ext cx="1828800" cy="2667000"/>
            </a:xfrm>
            <a:prstGeom prst="rect">
              <a:avLst/>
            </a:prstGeom>
            <a:solidFill>
              <a:prstClr val="white"/>
            </a:solidFill>
            <a:ln w="1">
              <a:solidFill>
                <a:prstClr val="green"/>
              </a:solidFill>
            </a:ln>
          </xdr:spPr>
          <xdr:txBody>
            <a:bodyPr vertOverflow="clip" horzOverflow="clip"/>
            <a:lstStyle/>
            <a:p>
              <a:r>
                <a:rPr lang="cs-CZ"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457200</xdr:colOff>
      <xdr:row>1</xdr:row>
      <xdr:rowOff>180975</xdr:rowOff>
    </xdr:from>
    <xdr:to>
      <xdr:col>6</xdr:col>
      <xdr:colOff>0</xdr:colOff>
      <xdr:row>15</xdr:row>
      <xdr:rowOff>180975</xdr:rowOff>
    </xdr:to>
    <mc:AlternateContent xmlns:mc="http://schemas.openxmlformats.org/markup-compatibility/2006">
      <mc:Choice xmlns:a14="http://schemas.microsoft.com/office/drawing/2010/main" Requires="a14">
        <xdr:graphicFrame macro="">
          <xdr:nvGraphicFramePr>
            <xdr:cNvPr id="2" name="Region 1">
              <a:extLst>
                <a:ext uri="{FF2B5EF4-FFF2-40B4-BE49-F238E27FC236}">
                  <a16:creationId xmlns:a16="http://schemas.microsoft.com/office/drawing/2014/main" id="{CE8F0915-E5A2-42EC-961B-7D58697C16A6}"/>
                </a:ext>
              </a:extLst>
            </xdr:cNvPr>
            <xdr:cNvGraphicFramePr/>
          </xdr:nvGraphicFramePr>
          <xdr:xfrm>
            <a:off x="0" y="0"/>
            <a:ext cx="0" cy="0"/>
          </xdr:xfrm>
          <a:graphic>
            <a:graphicData uri="http://schemas.microsoft.com/office/drawing/2010/slicer">
              <sle:slicer xmlns:sle="http://schemas.microsoft.com/office/drawing/2010/slicer" name="Region 1"/>
            </a:graphicData>
          </a:graphic>
        </xdr:graphicFrame>
      </mc:Choice>
      <mc:Fallback>
        <xdr:sp macro="" textlink="">
          <xdr:nvSpPr>
            <xdr:cNvPr id="0" name=""/>
            <xdr:cNvSpPr>
              <a:spLocks noTextEdit="1"/>
            </xdr:cNvSpPr>
          </xdr:nvSpPr>
          <xdr:spPr>
            <a:xfrm>
              <a:off x="3609975" y="371475"/>
              <a:ext cx="1828800" cy="2667000"/>
            </a:xfrm>
            <a:prstGeom prst="rect">
              <a:avLst/>
            </a:prstGeom>
            <a:solidFill>
              <a:prstClr val="white"/>
            </a:solidFill>
            <a:ln w="1">
              <a:solidFill>
                <a:prstClr val="green"/>
              </a:solidFill>
            </a:ln>
          </xdr:spPr>
          <xdr:txBody>
            <a:bodyPr vertOverflow="clip" horzOverflow="clip"/>
            <a:lstStyle/>
            <a:p>
              <a:r>
                <a:rPr lang="cs-CZ"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editAs="oneCell">
    <xdr:from>
      <xdr:col>6</xdr:col>
      <xdr:colOff>104775</xdr:colOff>
      <xdr:row>1</xdr:row>
      <xdr:rowOff>161925</xdr:rowOff>
    </xdr:from>
    <xdr:to>
      <xdr:col>8</xdr:col>
      <xdr:colOff>409575</xdr:colOff>
      <xdr:row>15</xdr:row>
      <xdr:rowOff>161925</xdr:rowOff>
    </xdr:to>
    <mc:AlternateContent xmlns:mc="http://schemas.openxmlformats.org/markup-compatibility/2006">
      <mc:Choice xmlns:a14="http://schemas.microsoft.com/office/drawing/2010/main" Requires="a14">
        <xdr:graphicFrame macro="">
          <xdr:nvGraphicFramePr>
            <xdr:cNvPr id="3" name="Year Name 1">
              <a:extLst>
                <a:ext uri="{FF2B5EF4-FFF2-40B4-BE49-F238E27FC236}">
                  <a16:creationId xmlns:a16="http://schemas.microsoft.com/office/drawing/2014/main" id="{121BE85B-62AC-4B4E-B97D-9EB2AE2E94CC}"/>
                </a:ext>
              </a:extLst>
            </xdr:cNvPr>
            <xdr:cNvGraphicFramePr/>
          </xdr:nvGraphicFramePr>
          <xdr:xfrm>
            <a:off x="0" y="0"/>
            <a:ext cx="0" cy="0"/>
          </xdr:xfrm>
          <a:graphic>
            <a:graphicData uri="http://schemas.microsoft.com/office/drawing/2010/slicer">
              <sle:slicer xmlns:sle="http://schemas.microsoft.com/office/drawing/2010/slicer" name="Year Name 1"/>
            </a:graphicData>
          </a:graphic>
        </xdr:graphicFrame>
      </mc:Choice>
      <mc:Fallback>
        <xdr:sp macro="" textlink="">
          <xdr:nvSpPr>
            <xdr:cNvPr id="0" name=""/>
            <xdr:cNvSpPr>
              <a:spLocks noTextEdit="1"/>
            </xdr:cNvSpPr>
          </xdr:nvSpPr>
          <xdr:spPr>
            <a:xfrm>
              <a:off x="5543550" y="352425"/>
              <a:ext cx="1828800" cy="2667000"/>
            </a:xfrm>
            <a:prstGeom prst="rect">
              <a:avLst/>
            </a:prstGeom>
            <a:solidFill>
              <a:prstClr val="white"/>
            </a:solidFill>
            <a:ln w="1">
              <a:solidFill>
                <a:prstClr val="green"/>
              </a:solidFill>
            </a:ln>
          </xdr:spPr>
          <xdr:txBody>
            <a:bodyPr vertOverflow="clip" horzOverflow="clip"/>
            <a:lstStyle/>
            <a:p>
              <a:r>
                <a:rPr lang="cs-CZ"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wsDr>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invalid="1" saveData="0" refreshedBy="Pavel La" refreshedDate="44016.437633564812" backgroundQuery="1" createdVersion="3" refreshedVersion="6" minRefreshableVersion="3" recordCount="0" tupleCache="1" supportSubquery="1" supportAdvancedDrill="1" xr:uid="{E96D4853-1932-477E-9735-2E29784A7BF5}">
  <cacheSource type="external" connectionId="1"/>
  <cacheFields count="2">
    <cacheField name="[Measures].[MeasuresLevel]" caption="MeasuresLevel" numFmtId="0" hierarchy="3">
      <sharedItems count="2">
        <s v="[Measures].[Sales]" c="Sales"/>
        <s v="[Measures].[Profit]" c="Profit"/>
      </sharedItems>
    </cacheField>
    <cacheField name="[Order].[Order Priority].[Order Priority]" caption="Order Priority" numFmtId="0" hierarchy="5" level="1">
      <sharedItems count="5">
        <s v="[Order].[Order Priority].&amp;[Critical]" c="Critical"/>
        <s v="[Order].[Order Priority].&amp;[High]" c="High"/>
        <s v="[Order].[Order Priority].&amp;[Low]" c="Low"/>
        <s v="[Order].[Order Priority].&amp;[Medium]" c="Medium"/>
        <s v="[Order].[Order Priority].&amp;[Not Specified]" c="Not Specified"/>
      </sharedItems>
    </cacheField>
  </cacheFields>
  <cacheHierarchies count="39">
    <cacheHierarchy uniqueName="[Customer].[Customer Geography]" caption="Customer Geography" defaultMemberUniqueName="[Customer].[Customer Geography].[All]" allUniqueName="[Customer].[Customer Geography].[All]" allCaption="All" dimensionUniqueName="[Customer]" displayFolder="" count="4" unbalanced="0"/>
    <cacheHierarchy uniqueName="[Customer].[Customer Name]" caption="Customer Name" attribute="1" defaultMemberUniqueName="[Customer].[Customer Name].[All]" allUniqueName="[Customer].[Customer Name].[All]" dimensionUniqueName="[Customer]" displayFolder="" count="2" unbalanced="0"/>
    <cacheHierarchy uniqueName="[Customer].[Customer Segment]" caption="Customer Segment" attribute="1" defaultMemberUniqueName="[Customer].[Customer Segment].[All]" allUniqueName="[Customer].[Customer Segment].[All]" dimensionUniqueName="[Customer]" displayFolder="" count="2" unbalanced="0"/>
    <cacheHierarchy uniqueName="[Measures]" caption="Measures" attribute="1" keyAttribute="1" defaultMemberUniqueName="[Measures].[Discount]" dimensionUniqueName="[Measures]" displayFolder="" measures="1" count="1" unbalanced="0">
      <fieldsUsage count="1">
        <fieldUsage x="0"/>
      </fieldsUsage>
    </cacheHierarchy>
    <cacheHierarchy uniqueName="[Order].[Order ID]" caption="Order ID" attribute="1" defaultMemberUniqueName="[Order].[Order ID].[All]" allUniqueName="[Order].[Order ID].[All]" dimensionUniqueName="[Order]" displayFolder="" count="2" unbalanced="0"/>
    <cacheHierarchy uniqueName="[Order].[Order Priority]" caption="Order Priority" attribute="1" defaultMemberUniqueName="[Order].[Order Priority].[All]" allUniqueName="[Order].[Order Priority].[All]" allCaption="All" dimensionUniqueName="[Order]" displayFolder="" count="2" unbalanced="0">
      <fieldsUsage count="2">
        <fieldUsage x="-1"/>
        <fieldUsage x="1"/>
      </fieldsUsage>
    </cacheHierarchy>
    <cacheHierarchy uniqueName="[Order].[Returned]" caption="Returned" attribute="1" defaultMemberUniqueName="[Order].[Returned].[All]" allUniqueName="[Order].[Returned].[All]" dimensionUniqueName="[Order]" displayFolder="" count="2" unbalanced="0"/>
    <cacheHierarchy uniqueName="[Order Date].[Calendar Date]" caption="Calendar Date" defaultMemberUniqueName="[Order Date].[Calendar Date].[All]" allUniqueName="[Order Date].[Calendar Date].[All]" allCaption="All" dimensionUniqueName="[Order Date]" displayFolder="" count="4" unbalanced="0"/>
    <cacheHierarchy uniqueName="[Order Date].[Date]" caption="Date" attribute="1" keyAttribute="1" defaultMemberUniqueName="[Order Date].[Date].[All]" allUniqueName="[Order Date].[Date].[All]" dimensionUniqueName="[Order Date]" displayFolder="" count="2" unbalanced="0"/>
    <cacheHierarchy uniqueName="[Order Date].[Tableau Date]" caption="Tableau Date" attribute="1" defaultMemberUniqueName="[Order Date].[Tableau Date].[All]" allUniqueName="[Order Date].[Tableau Date].[All]" dimensionUniqueName="[Order Date]" displayFolder="" count="2" unbalanced="0"/>
    <cacheHierarchy uniqueName="[Product].[Product Container]" caption="Product Container" attribute="1" defaultMemberUniqueName="[Product].[Product Container].[All]" allUniqueName="[Product].[Product Container].[All]" dimensionUniqueName="[Product]" displayFolder="" count="2" unbalanced="0"/>
    <cacheHierarchy uniqueName="[Product].[Product Groups]" caption="Product Groups" defaultMemberUniqueName="[Product].[Product Groups].[All]" allUniqueName="[Product].[Product Groups].[All]" dimensionUniqueName="[Product]" displayFolder="" count="4" unbalanced="0"/>
    <cacheHierarchy uniqueName="[Ship Date].[Calendar Date]" caption="Calendar Date" defaultMemberUniqueName="[Ship Date].[Calendar Date].[All]" allUniqueName="[Ship Date].[Calendar Date].[All]" dimensionUniqueName="[Ship Date]" displayFolder="" count="4" unbalanced="0"/>
    <cacheHierarchy uniqueName="[Ship Date].[Date]" caption="Date" attribute="1" keyAttribute="1" defaultMemberUniqueName="[Ship Date].[Date].[All]" allUniqueName="[Ship Date].[Date].[All]" dimensionUniqueName="[Ship Date]" displayFolder="" count="2" unbalanced="0"/>
    <cacheHierarchy uniqueName="[Ship Date].[Tableau Date]" caption="Tableau Date" attribute="1" defaultMemberUniqueName="[Ship Date].[Tableau Date].[All]" allUniqueName="[Ship Date].[Tableau Date].[All]" dimensionUniqueName="[Ship Date]" displayFolder="" count="2" unbalanced="0"/>
    <cacheHierarchy uniqueName="[Customer].[Customer Key]" caption="Customer Key" attribute="1" keyAttribute="1" defaultMemberUniqueName="[Customer].[Customer Key].[All]" allUniqueName="[Customer].[Customer Key].[All]" dimensionUniqueName="[Customer]" displayFolder="" count="2" unbalanced="0" hidden="1"/>
    <cacheHierarchy uniqueName="[Customer].[Customer State]" caption="Customer State" attribute="1" defaultMemberUniqueName="[Customer].[Customer State].[All]" allUniqueName="[Customer].[Customer State].[All]" dimensionUniqueName="[Customer]" displayFolder="" count="2" unbalanced="0" hidden="1"/>
    <cacheHierarchy uniqueName="[Customer].[Geography Key]" caption="Geography Key" attribute="1" defaultMemberUniqueName="[Customer].[Geography Key].[All]" allUniqueName="[Customer].[Geography Key].[All]" dimensionUniqueName="[Customer]" displayFolder="" count="2" unbalanced="0" hidden="1"/>
    <cacheHierarchy uniqueName="[Customer].[Region]" caption="Region" attribute="1" defaultMemberUniqueName="[Customer].[Region].[All]" allUniqueName="[Customer].[Region].[All]" dimensionUniqueName="[Customer]" displayFolder="" count="2" unbalanced="0" hidden="1"/>
    <cacheHierarchy uniqueName="[Customer].[Zip Code]" caption="Zip Code" attribute="1" defaultMemberUniqueName="[Customer].[Zip Code].[All]" allUniqueName="[Customer].[Zip Code].[All]" dimensionUniqueName="[Customer]" displayFolder="" count="2" unbalanced="0" hidden="1"/>
    <cacheHierarchy uniqueName="[Order].[Order Unique]" caption="Order Unique" attribute="1" keyAttribute="1" defaultMemberUniqueName="[Order].[Order Unique].[All]" allUniqueName="[Order].[Order Unique].[All]" dimensionUniqueName="[Order]" displayFolder="" count="2" unbalanced="0" hidden="1"/>
    <cacheHierarchy uniqueName="[Order Date].[Month Name]" caption="Month Name" attribute="1" defaultMemberUniqueName="[Order Date].[Month Name].[All]" allUniqueName="[Order Date].[Month Name].[All]" dimensionUniqueName="[Order Date]" displayFolder="" count="2" unbalanced="0" hidden="1"/>
    <cacheHierarchy uniqueName="[Order Date].[Quarter Name]" caption="Quarter Name" attribute="1" defaultMemberUniqueName="[Order Date].[Quarter Name].[All]" allUniqueName="[Order Date].[Quarter Name].[All]" dimensionUniqueName="[Order Date]" displayFolder="" count="2" unbalanced="0" hidden="1"/>
    <cacheHierarchy uniqueName="[Order Date].[Year Name]" caption="Year Name" attribute="1" defaultMemberUniqueName="[Order Date].[Year Name].[All]" allUniqueName="[Order Date].[Year Name].[All]" dimensionUniqueName="[Order Date]" displayFolder="" count="2" unbalanced="0" hidden="1"/>
    <cacheHierarchy uniqueName="[Product].[Product Category]" caption="Product Category" attribute="1" defaultMemberUniqueName="[Product].[Product Category].[All]" allUniqueName="[Product].[Product Category].[All]" dimensionUniqueName="[Product]" displayFolder="" count="2" unbalanced="0" hidden="1"/>
    <cacheHierarchy uniqueName="[Product].[Product Key]" caption="Product Key" attribute="1" keyAttribute="1" defaultMemberUniqueName="[Product].[Product Key].[All]" allUniqueName="[Product].[Product Key].[All]" dimensionUniqueName="[Product]" displayFolder="" count="2" unbalanced="0" hidden="1"/>
    <cacheHierarchy uniqueName="[Product].[Product Name]" caption="Product Name" attribute="1" defaultMemberUniqueName="[Product].[Product Name].[All]" allUniqueName="[Product].[Product Name].[All]" dimensionUniqueName="[Product]" displayFolder="" count="2" unbalanced="0" hidden="1"/>
    <cacheHierarchy uniqueName="[Product].[Product Sub- Category]" caption="Product Sub- Category" attribute="1" defaultMemberUniqueName="[Product].[Product Sub- Category].[All]" allUniqueName="[Product].[Product Sub- Category].[All]" dimensionUniqueName="[Product]" displayFolder="" count="2" unbalanced="0" hidden="1"/>
    <cacheHierarchy uniqueName="[Ship Date].[Month Name]" caption="Month Name" attribute="1" defaultMemberUniqueName="[Ship Date].[Month Name].[All]" allUniqueName="[Ship Date].[Month Name].[All]" dimensionUniqueName="[Ship Date]" displayFolder="" count="2" unbalanced="0" hidden="1"/>
    <cacheHierarchy uniqueName="[Ship Date].[Quarter Name]" caption="Quarter Name" attribute="1" defaultMemberUniqueName="[Ship Date].[Quarter Name].[All]" allUniqueName="[Ship Date].[Quarter Name].[All]" dimensionUniqueName="[Ship Date]" displayFolder="" count="2" unbalanced="0" hidden="1"/>
    <cacheHierarchy uniqueName="[Ship Date].[Year Name]" caption="Year Name" attribute="1" defaultMemberUniqueName="[Ship Date].[Year Name].[All]" allUniqueName="[Ship Date].[Year Name].[All]" dimensionUniqueName="[Ship Date]" displayFolder="" count="2" unbalanced="0" hidden="1"/>
    <cacheHierarchy uniqueName="[Measures].[Discount]" caption="Discount" measure="1" displayFolder="" measureGroup="Order" count="0"/>
    <cacheHierarchy uniqueName="[Measures].[Order Quantity]" caption="Order Quantity" measure="1" displayFolder="" measureGroup="Order" count="0"/>
    <cacheHierarchy uniqueName="[Measures].[Product Base Margin]" caption="Product Base Margin" measure="1" displayFolder="" measureGroup="Order" count="0"/>
    <cacheHierarchy uniqueName="[Measures].[Profit]" caption="Profit" measure="1" displayFolder="" measureGroup="Order" count="0"/>
    <cacheHierarchy uniqueName="[Measures].[Sales]" caption="Sales" measure="1" displayFolder="" measureGroup="Order" count="0"/>
    <cacheHierarchy uniqueName="[Measures].[Shipping Cost]" caption="Shipping Cost" measure="1" displayFolder="" measureGroup="Order" count="0"/>
    <cacheHierarchy uniqueName="[Measures].[Unit Price]" caption="Unit Price" measure="1" displayFolder="" measureGroup="Order" count="0"/>
    <cacheHierarchy uniqueName="[Measures].[Order Count]" caption="Order Count" measure="1" displayFolder="" measureGroup="Order" count="0"/>
  </cacheHierarchies>
  <kpis count="0"/>
  <tupleCache>
    <entries count="24">
      <n v="3278159.1310000001">
        <tpls c="2">
          <tpl fld="0" item="0"/>
          <tpl fld="1" item="1"/>
        </tpls>
      </n>
      <n v="2778363.2955000023">
        <tpls c="2">
          <tpl fld="0" item="0"/>
          <tpl fld="1" item="4"/>
        </tpls>
      </n>
      <n v="2862452.1190000032">
        <tpls c="2">
          <tpl fld="0" item="0"/>
          <tpl fld="1" item="3"/>
        </tpls>
      </n>
      <n v="3282630.3759999988">
        <tpls c="2">
          <tpl fld="0" item="0"/>
          <tpl fld="1" item="2"/>
        </tpls>
      </n>
      <n v="2705448.3325000014">
        <tpls c="2">
          <tpl fld="0" item="0"/>
          <tpl fld="1" item="0"/>
        </tpls>
      </n>
      <n v="14907053.253999988">
        <tpls c="2">
          <tpl fld="0" item="0"/>
          <tpl hier="5" item="4294967295"/>
        </tpls>
      </n>
      <n v="14907053.253999988">
        <tpls c="3">
          <tpl hier="0" item="0"/>
          <tpl fld="0" item="0"/>
          <tpl hier="5" item="4294967295"/>
        </tpls>
      </n>
      <n v="3278159.1310000001">
        <tpls c="3">
          <tpl hier="0" item="0"/>
          <tpl fld="0" item="0"/>
          <tpl fld="1" item="1"/>
        </tpls>
      </n>
      <n v="2778363.2955000023">
        <tpls c="3">
          <tpl hier="0" item="0"/>
          <tpl fld="0" item="0"/>
          <tpl fld="1" item="4"/>
        </tpls>
      </n>
      <n v="2705448.3325000014">
        <tpls c="3">
          <tpl hier="0" item="0"/>
          <tpl fld="0" item="0"/>
          <tpl fld="1" item="0"/>
        </tpls>
      </n>
      <n v="2862452.1190000032">
        <tpls c="3">
          <tpl hier="0" item="0"/>
          <tpl fld="0" item="0"/>
          <tpl fld="1" item="3"/>
        </tpls>
      </n>
      <n v="3282630.3759999988">
        <tpls c="3">
          <tpl hier="0" item="0"/>
          <tpl fld="0" item="0"/>
          <tpl fld="1" item="2"/>
        </tpls>
      </n>
      <n v="2778363.2955000023">
        <tpls c="4">
          <tpl hier="0" item="0"/>
          <tpl fld="0" item="0"/>
          <tpl fld="1" item="4"/>
          <tpl hier="7" item="1"/>
        </tpls>
      </n>
      <n v="3282630.3759999988">
        <tpls c="4">
          <tpl hier="0" item="0"/>
          <tpl fld="0" item="0"/>
          <tpl fld="1" item="2"/>
          <tpl hier="7" item="1"/>
        </tpls>
      </n>
      <n v="2705448.3325000014">
        <tpls c="4">
          <tpl hier="0" item="0"/>
          <tpl fld="0" item="0"/>
          <tpl fld="1" item="0"/>
          <tpl hier="7" item="1"/>
        </tpls>
      </n>
      <n v="1523588.6294999998">
        <tpls c="4">
          <tpl hier="0" item="0"/>
          <tpl fld="0" item="1"/>
          <tpl hier="5" item="4294967295"/>
          <tpl hier="7" item="1"/>
        </tpls>
      </n>
      <n v="325528.97400000016">
        <tpls c="4">
          <tpl hier="0" item="0"/>
          <tpl fld="0" item="1"/>
          <tpl fld="1" item="3"/>
          <tpl hier="7" item="1"/>
        </tpls>
      </n>
      <n v="421655.32649999956">
        <tpls c="4">
          <tpl hier="0" item="0"/>
          <tpl fld="0" item="1"/>
          <tpl fld="1" item="1"/>
          <tpl hier="7" item="1"/>
        </tpls>
      </n>
      <n v="14907053.253999988">
        <tpls c="4">
          <tpl hier="0" item="0"/>
          <tpl fld="0" item="0"/>
          <tpl hier="5" item="4294967295"/>
          <tpl hier="7" item="1"/>
        </tpls>
      </n>
      <n v="2862452.1190000032">
        <tpls c="4">
          <tpl hier="0" item="0"/>
          <tpl fld="0" item="0"/>
          <tpl fld="1" item="3"/>
          <tpl hier="7" item="1"/>
        </tpls>
      </n>
      <n v="3278159.1310000001">
        <tpls c="4">
          <tpl hier="0" item="0"/>
          <tpl fld="0" item="0"/>
          <tpl fld="1" item="1"/>
          <tpl hier="7" item="1"/>
        </tpls>
      </n>
      <n v="179600.48249999998">
        <tpls c="4">
          <tpl hier="0" item="0"/>
          <tpl fld="0" item="1"/>
          <tpl fld="1" item="0"/>
          <tpl hier="7" item="1"/>
        </tpls>
      </n>
      <n v="383477.10349999979">
        <tpls c="4">
          <tpl hier="0" item="0"/>
          <tpl fld="0" item="1"/>
          <tpl fld="1" item="2"/>
          <tpl hier="7" item="1"/>
        </tpls>
      </n>
      <n v="213326.74299999973">
        <tpls c="4">
          <tpl hier="0" item="0"/>
          <tpl fld="0" item="1"/>
          <tpl fld="1" item="4"/>
          <tpl hier="7" item="1"/>
        </tpls>
      </n>
    </entries>
    <sets count="2">
      <set count="1" maxRank="1" setDefinition="{[Customer].[Customer Geography].[All]}">
        <tpls c="1">
          <tpl hier="0" item="4294967295"/>
        </tpls>
      </set>
      <set count="1" maxRank="1" setDefinition="{[Order Date].[Calendar Date].[All]}">
        <tpls c="1">
          <tpl hier="7" item="4294967295"/>
        </tpls>
      </set>
    </sets>
    <queryCache count="8">
      <query mdx="[Measures].[Sales]">
        <tpls c="1">
          <tpl fld="0" item="0"/>
        </tpls>
      </query>
      <query mdx="[Order].[Order Priority].&amp;[Critical]">
        <tpls c="1">
          <tpl fld="1" item="0"/>
        </tpls>
      </query>
      <query mdx="[Order].[Order Priority].&amp;[High]">
        <tpls c="1">
          <tpl fld="1" item="1"/>
        </tpls>
      </query>
      <query mdx="[Order].[Order Priority].&amp;[Low]">
        <tpls c="1">
          <tpl fld="1" item="2"/>
        </tpls>
      </query>
      <query mdx="[Order].[Order Priority].&amp;[Medium]">
        <tpls c="1">
          <tpl fld="1" item="3"/>
        </tpls>
      </query>
      <query mdx="[Order].[Order Priority].&amp;[Not Specified]">
        <tpls c="1">
          <tpl fld="1" item="4"/>
        </tpls>
      </query>
      <query mdx="[Order].[Order Priority].[All]">
        <tpls c="1">
          <tpl hier="5" item="4294967295"/>
        </tpls>
      </query>
      <query mdx="[Measures].[Profit]">
        <tpls c="1">
          <tpl fld="0" item="1"/>
        </tpls>
      </query>
    </queryCache>
  </tupleCache>
  <extLst>
    <ext xmlns:x14="http://schemas.microsoft.com/office/spreadsheetml/2009/9/main" uri="{725AE2AE-9491-48be-B2B4-4EB974FC3084}">
      <x14:pivotCacheDefinition supportSubqueryNonVisual="1" supportSubqueryCalcMem="1" supportAddCalcMems="1"/>
    </ext>
  </extLst>
</pivotCacheDefinition>
</file>

<file path=xl/pivotCache/pivotCacheDefinition2.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saveData="0" refreshedBy="Pavel La" refreshedDate="44016.438285879631" backgroundQuery="1" createdVersion="6" refreshedVersion="6" minRefreshableVersion="3" recordCount="0" supportSubquery="1" supportAdvancedDrill="1" xr:uid="{85889F3E-2864-48DC-9B53-142E6311D1BF}">
  <cacheSource type="external" connectionId="1"/>
  <cacheFields count="3">
    <cacheField name="[Measures].[Sales]" caption="Sales" numFmtId="0" hierarchy="34" level="32767"/>
    <cacheField name="[Order].[Order Priority].[Order Priority]" caption="Order Priority" numFmtId="0" hierarchy="4" level="1">
      <sharedItems count="5">
        <s v="[Order].[Order Priority].&amp;[Critical]" c="Critical"/>
        <s v="[Order].[Order Priority].&amp;[High]" c="High"/>
        <s v="[Order].[Order Priority].&amp;[Low]" c="Low"/>
        <s v="[Order].[Order Priority].&amp;[Medium]" c="Medium"/>
        <s v="[Order].[Order Priority].&amp;[Not Specified]" c="Not Specified"/>
      </sharedItems>
    </cacheField>
    <cacheField name="[Measures].[Profit]" caption="Profit" numFmtId="0" hierarchy="33" level="32767"/>
  </cacheFields>
  <cacheHierarchies count="38">
    <cacheHierarchy uniqueName="[Customer].[Customer Geography]" caption="Customer Geography" defaultMemberUniqueName="[Customer].[Customer Geography].[All]" allUniqueName="[Customer].[Customer Geography].[All]" dimensionUniqueName="[Customer]" displayFolder="" count="4" unbalanced="0"/>
    <cacheHierarchy uniqueName="[Customer].[Customer Name]" caption="Customer Name" attribute="1" defaultMemberUniqueName="[Customer].[Customer Name].[All]" allUniqueName="[Customer].[Customer Name].[All]" dimensionUniqueName="[Customer]" displayFolder="" count="2" unbalanced="0"/>
    <cacheHierarchy uniqueName="[Customer].[Customer Segment]" caption="Customer Segment" attribute="1" defaultMemberUniqueName="[Customer].[Customer Segment].[All]" allUniqueName="[Customer].[Customer Segment].[All]" dimensionUniqueName="[Customer]" displayFolder="" count="2" unbalanced="0"/>
    <cacheHierarchy uniqueName="[Order].[Order ID]" caption="Order ID" attribute="1" defaultMemberUniqueName="[Order].[Order ID].[All]" allUniqueName="[Order].[Order ID].[All]" dimensionUniqueName="[Order]" displayFolder="" count="2" unbalanced="0"/>
    <cacheHierarchy uniqueName="[Order].[Order Priority]" caption="Order Priority" attribute="1" defaultMemberUniqueName="[Order].[Order Priority].[All]" allUniqueName="[Order].[Order Priority].[All]" dimensionUniqueName="[Order]" displayFolder="" count="2" unbalanced="0">
      <fieldsUsage count="2">
        <fieldUsage x="-1"/>
        <fieldUsage x="1"/>
      </fieldsUsage>
    </cacheHierarchy>
    <cacheHierarchy uniqueName="[Order].[Returned]" caption="Returned" attribute="1" defaultMemberUniqueName="[Order].[Returned].[All]" allUniqueName="[Order].[Returned].[All]" dimensionUniqueName="[Order]" displayFolder="" count="2" unbalanced="0"/>
    <cacheHierarchy uniqueName="[Order Date].[Calendar Date]" caption="Calendar Date" defaultMemberUniqueName="[Order Date].[Calendar Date].[All]" allUniqueName="[Order Date].[Calendar Date].[All]" dimensionUniqueName="[Order Date]" displayFolder="" count="4" unbalanced="0"/>
    <cacheHierarchy uniqueName="[Order Date].[Date]" caption="Date" attribute="1" keyAttribute="1" defaultMemberUniqueName="[Order Date].[Date].[All]" allUniqueName="[Order Date].[Date].[All]" dimensionUniqueName="[Order Date]" displayFolder="" count="2" unbalanced="0"/>
    <cacheHierarchy uniqueName="[Order Date].[Tableau Date]" caption="Tableau Date" attribute="1" defaultMemberUniqueName="[Order Date].[Tableau Date].[All]" allUniqueName="[Order Date].[Tableau Date].[All]" dimensionUniqueName="[Order Date]" displayFolder="" count="2" unbalanced="0"/>
    <cacheHierarchy uniqueName="[Product].[Product Container]" caption="Product Container" attribute="1" defaultMemberUniqueName="[Product].[Product Container].[All]" allUniqueName="[Product].[Product Container].[All]" dimensionUniqueName="[Product]" displayFolder="" count="2" unbalanced="0"/>
    <cacheHierarchy uniqueName="[Product].[Product Groups]" caption="Product Groups" defaultMemberUniqueName="[Product].[Product Groups].[All]" allUniqueName="[Product].[Product Groups].[All]" dimensionUniqueName="[Product]" displayFolder="" count="4" unbalanced="0"/>
    <cacheHierarchy uniqueName="[Ship Date].[Calendar Date]" caption="Calendar Date" defaultMemberUniqueName="[Ship Date].[Calendar Date].[All]" allUniqueName="[Ship Date].[Calendar Date].[All]" dimensionUniqueName="[Ship Date]" displayFolder="" count="4" unbalanced="0"/>
    <cacheHierarchy uniqueName="[Ship Date].[Date]" caption="Date" attribute="1" keyAttribute="1" defaultMemberUniqueName="[Ship Date].[Date].[All]" allUniqueName="[Ship Date].[Date].[All]" dimensionUniqueName="[Ship Date]" displayFolder="" count="2" unbalanced="0"/>
    <cacheHierarchy uniqueName="[Ship Date].[Tableau Date]" caption="Tableau Date" attribute="1" defaultMemberUniqueName="[Ship Date].[Tableau Date].[All]" allUniqueName="[Ship Date].[Tableau Date].[All]" dimensionUniqueName="[Ship Date]" displayFolder="" count="2" unbalanced="0"/>
    <cacheHierarchy uniqueName="[Customer].[Customer Key]" caption="Customer Key" attribute="1" keyAttribute="1" defaultMemberUniqueName="[Customer].[Customer Key].[All]" allUniqueName="[Customer].[Customer Key].[All]" dimensionUniqueName="[Customer]" displayFolder="" count="2" unbalanced="0" hidden="1"/>
    <cacheHierarchy uniqueName="[Customer].[Customer State]" caption="Customer State" attribute="1" defaultMemberUniqueName="[Customer].[Customer State].[All]" allUniqueName="[Customer].[Customer State].[All]" dimensionUniqueName="[Customer]" displayFolder="" count="2" unbalanced="0" hidden="1"/>
    <cacheHierarchy uniqueName="[Customer].[Geography Key]" caption="Geography Key" attribute="1" defaultMemberUniqueName="[Customer].[Geography Key].[All]" allUniqueName="[Customer].[Geography Key].[All]" dimensionUniqueName="[Customer]" displayFolder="" count="2" unbalanced="0" hidden="1"/>
    <cacheHierarchy uniqueName="[Customer].[Region]" caption="Region" attribute="1" defaultMemberUniqueName="[Customer].[Region].[All]" allUniqueName="[Customer].[Region].[All]" dimensionUniqueName="[Customer]" displayFolder="" count="2" unbalanced="0" hidden="1"/>
    <cacheHierarchy uniqueName="[Customer].[Zip Code]" caption="Zip Code" attribute="1" defaultMemberUniqueName="[Customer].[Zip Code].[All]" allUniqueName="[Customer].[Zip Code].[All]" dimensionUniqueName="[Customer]" displayFolder="" count="2" unbalanced="0" hidden="1"/>
    <cacheHierarchy uniqueName="[Order].[Order Unique]" caption="Order Unique" attribute="1" keyAttribute="1" defaultMemberUniqueName="[Order].[Order Unique].[All]" allUniqueName="[Order].[Order Unique].[All]" dimensionUniqueName="[Order]" displayFolder="" count="2" unbalanced="0" hidden="1"/>
    <cacheHierarchy uniqueName="[Order Date].[Month Name]" caption="Month Name" attribute="1" defaultMemberUniqueName="[Order Date].[Month Name].[All]" allUniqueName="[Order Date].[Month Name].[All]" dimensionUniqueName="[Order Date]" displayFolder="" count="2" unbalanced="0" hidden="1"/>
    <cacheHierarchy uniqueName="[Order Date].[Quarter Name]" caption="Quarter Name" attribute="1" defaultMemberUniqueName="[Order Date].[Quarter Name].[All]" allUniqueName="[Order Date].[Quarter Name].[All]" dimensionUniqueName="[Order Date]" displayFolder="" count="2" unbalanced="0" hidden="1"/>
    <cacheHierarchy uniqueName="[Order Date].[Year Name]" caption="Year Name" attribute="1" defaultMemberUniqueName="[Order Date].[Year Name].[All]" allUniqueName="[Order Date].[Year Name].[All]" dimensionUniqueName="[Order Date]" displayFolder="" count="2" unbalanced="0" hidden="1"/>
    <cacheHierarchy uniqueName="[Product].[Product Category]" caption="Product Category" attribute="1" defaultMemberUniqueName="[Product].[Product Category].[All]" allUniqueName="[Product].[Product Category].[All]" dimensionUniqueName="[Product]" displayFolder="" count="2" unbalanced="0" hidden="1"/>
    <cacheHierarchy uniqueName="[Product].[Product Key]" caption="Product Key" attribute="1" keyAttribute="1" defaultMemberUniqueName="[Product].[Product Key].[All]" allUniqueName="[Product].[Product Key].[All]" dimensionUniqueName="[Product]" displayFolder="" count="2" unbalanced="0" hidden="1"/>
    <cacheHierarchy uniqueName="[Product].[Product Name]" caption="Product Name" attribute="1" defaultMemberUniqueName="[Product].[Product Name].[All]" allUniqueName="[Product].[Product Name].[All]" dimensionUniqueName="[Product]" displayFolder="" count="2" unbalanced="0" hidden="1"/>
    <cacheHierarchy uniqueName="[Product].[Product Sub- Category]" caption="Product Sub- Category" attribute="1" defaultMemberUniqueName="[Product].[Product Sub- Category].[All]" allUniqueName="[Product].[Product Sub- Category].[All]" dimensionUniqueName="[Product]" displayFolder="" count="2" unbalanced="0" hidden="1"/>
    <cacheHierarchy uniqueName="[Ship Date].[Month Name]" caption="Month Name" attribute="1" defaultMemberUniqueName="[Ship Date].[Month Name].[All]" allUniqueName="[Ship Date].[Month Name].[All]" dimensionUniqueName="[Ship Date]" displayFolder="" count="2" unbalanced="0" hidden="1"/>
    <cacheHierarchy uniqueName="[Ship Date].[Quarter Name]" caption="Quarter Name" attribute="1" defaultMemberUniqueName="[Ship Date].[Quarter Name].[All]" allUniqueName="[Ship Date].[Quarter Name].[All]" dimensionUniqueName="[Ship Date]" displayFolder="" count="2" unbalanced="0" hidden="1"/>
    <cacheHierarchy uniqueName="[Ship Date].[Year Name]" caption="Year Name" attribute="1" defaultMemberUniqueName="[Ship Date].[Year Name].[All]" allUniqueName="[Ship Date].[Year Name].[All]" dimensionUniqueName="[Ship Date]" displayFolder="" count="2" unbalanced="0" hidden="1"/>
    <cacheHierarchy uniqueName="[Measures].[Discount]" caption="Discount" measure="1" displayFolder="" measureGroup="Order" count="0"/>
    <cacheHierarchy uniqueName="[Measures].[Order Quantity]" caption="Order Quantity" measure="1" displayFolder="" measureGroup="Order" count="0"/>
    <cacheHierarchy uniqueName="[Measures].[Product Base Margin]" caption="Product Base Margin" measure="1" displayFolder="" measureGroup="Order" count="0"/>
    <cacheHierarchy uniqueName="[Measures].[Profit]" caption="Profit" measure="1" displayFolder="" measureGroup="Order" count="0" oneField="1">
      <fieldsUsage count="1">
        <fieldUsage x="2"/>
      </fieldsUsage>
    </cacheHierarchy>
    <cacheHierarchy uniqueName="[Measures].[Sales]" caption="Sales" measure="1" displayFolder="" measureGroup="Order" count="0" oneField="1">
      <fieldsUsage count="1">
        <fieldUsage x="0"/>
      </fieldsUsage>
    </cacheHierarchy>
    <cacheHierarchy uniqueName="[Measures].[Shipping Cost]" caption="Shipping Cost" measure="1" displayFolder="" measureGroup="Order" count="0"/>
    <cacheHierarchy uniqueName="[Measures].[Unit Price]" caption="Unit Price" measure="1" displayFolder="" measureGroup="Order" count="0"/>
    <cacheHierarchy uniqueName="[Measures].[Order Count]" caption="Order Count" measure="1" displayFolder="" measureGroup="Order" count="0"/>
  </cacheHierarchies>
  <kpis count="0"/>
  <dimensions count="6">
    <dimension name="Customer" uniqueName="[Customer]" caption="Customer"/>
    <dimension measure="1" name="Measures" uniqueName="[Measures]" caption="Measures"/>
    <dimension name="Order" uniqueName="[Order]" caption="Order"/>
    <dimension name="Order Date" uniqueName="[Order Date]" caption="Order Date"/>
    <dimension name="Product" uniqueName="[Product]" caption="Product"/>
    <dimension name="Ship Date" uniqueName="[Ship Date]" caption="Ship Date"/>
  </dimensions>
  <measureGroups count="1">
    <measureGroup name="Order" caption="Order"/>
  </measureGroups>
  <maps count="5">
    <map measureGroup="0" dimension="0"/>
    <map measureGroup="0" dimension="2"/>
    <map measureGroup="0" dimension="3"/>
    <map measureGroup="0" dimension="4"/>
    <map measureGroup="0" dimension="5"/>
  </maps>
  <extLst>
    <ext xmlns:x14="http://schemas.microsoft.com/office/spreadsheetml/2009/9/main" uri="{725AE2AE-9491-48be-B2B4-4EB974FC3084}">
      <x14:pivotCacheDefinition supportSubqueryNonVisual="1" supportSubqueryCalcMem="1" supportAddCalcMems="1"/>
    </ext>
  </extLst>
</pivotCacheDefinition>
</file>

<file path=xl/pivotCache/pivotCacheDefinition3.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saveData="0" refreshedBy="Pavel La" refreshedDate="44016.43777546296" backgroundQuery="1" createdVersion="3" refreshedVersion="6" minRefreshableVersion="3" recordCount="0" supportSubquery="1" supportAdvancedDrill="1" xr:uid="{73A42616-06E3-44A8-8A39-11D7318CCA42}">
  <cacheSource type="external" connectionId="1">
    <extLst>
      <ext xmlns:x14="http://schemas.microsoft.com/office/spreadsheetml/2009/9/main" uri="{F057638F-6D5F-4e77-A914-E7F072B9BCA8}">
        <x14:sourceConnection name="SuperCube"/>
      </ext>
    </extLst>
  </cacheSource>
  <cacheFields count="0"/>
  <cacheHierarchies count="38">
    <cacheHierarchy uniqueName="[Customer].[Customer Geography]" caption="Customer Geography" defaultMemberUniqueName="[Customer].[Customer Geography].[All]" allUniqueName="[Customer].[Customer Geography].[All]" dimensionUniqueName="[Customer]" displayFolder="" count="4" unbalanced="0"/>
    <cacheHierarchy uniqueName="[Customer].[Customer Name]" caption="Customer Name" attribute="1" defaultMemberUniqueName="[Customer].[Customer Name].[All]" allUniqueName="[Customer].[Customer Name].[All]" dimensionUniqueName="[Customer]" displayFolder="" count="0" unbalanced="0"/>
    <cacheHierarchy uniqueName="[Customer].[Customer Segment]" caption="Customer Segment" attribute="1" defaultMemberUniqueName="[Customer].[Customer Segment].[All]" allUniqueName="[Customer].[Customer Segment].[All]" dimensionUniqueName="[Customer]" displayFolder="" count="0" unbalanced="0"/>
    <cacheHierarchy uniqueName="[Order].[Order ID]" caption="Order ID" attribute="1" defaultMemberUniqueName="[Order].[Order ID].[All]" allUniqueName="[Order].[Order ID].[All]" dimensionUniqueName="[Order]" displayFolder="" count="0" unbalanced="0"/>
    <cacheHierarchy uniqueName="[Order].[Order Priority]" caption="Order Priority" attribute="1" defaultMemberUniqueName="[Order].[Order Priority].[All]" allUniqueName="[Order].[Order Priority].[All]" dimensionUniqueName="[Order]" displayFolder="" count="0" unbalanced="0"/>
    <cacheHierarchy uniqueName="[Order].[Returned]" caption="Returned" attribute="1" defaultMemberUniqueName="[Order].[Returned].[All]" allUniqueName="[Order].[Returned].[All]" dimensionUniqueName="[Order]" displayFolder="" count="0" unbalanced="0"/>
    <cacheHierarchy uniqueName="[Order Date].[Calendar Date]" caption="Calendar Date" defaultMemberUniqueName="[Order Date].[Calendar Date].[All]" allUniqueName="[Order Date].[Calendar Date].[All]" dimensionUniqueName="[Order Date]" displayFolder="" count="4" unbalanced="0"/>
    <cacheHierarchy uniqueName="[Order Date].[Date]" caption="Date" attribute="1" keyAttribute="1" defaultMemberUniqueName="[Order Date].[Date].[All]" allUniqueName="[Order Date].[Date].[All]" dimensionUniqueName="[Order Date]" displayFolder="" count="0" unbalanced="0"/>
    <cacheHierarchy uniqueName="[Order Date].[Tableau Date]" caption="Tableau Date" attribute="1" defaultMemberUniqueName="[Order Date].[Tableau Date].[All]" allUniqueName="[Order Date].[Tableau Date].[All]" dimensionUniqueName="[Order Date]" displayFolder="" count="0" unbalanced="0"/>
    <cacheHierarchy uniqueName="[Product].[Product Container]" caption="Product Container" attribute="1" defaultMemberUniqueName="[Product].[Product Container].[All]" allUniqueName="[Product].[Product Container].[All]" dimensionUniqueName="[Product]" displayFolder="" count="0" unbalanced="0"/>
    <cacheHierarchy uniqueName="[Product].[Product Groups]" caption="Product Groups" defaultMemberUniqueName="[Product].[Product Groups].[All]" allUniqueName="[Product].[Product Groups].[All]" dimensionUniqueName="[Product]" displayFolder="" count="0" unbalanced="0"/>
    <cacheHierarchy uniqueName="[Ship Date].[Calendar Date]" caption="Calendar Date" defaultMemberUniqueName="[Ship Date].[Calendar Date].[All]" allUniqueName="[Ship Date].[Calendar Date].[All]" dimensionUniqueName="[Ship Date]" displayFolder="" count="0" unbalanced="0"/>
    <cacheHierarchy uniqueName="[Ship Date].[Date]" caption="Date" attribute="1" keyAttribute="1" defaultMemberUniqueName="[Ship Date].[Date].[All]" allUniqueName="[Ship Date].[Date].[All]" dimensionUniqueName="[Ship Date]" displayFolder="" count="0" unbalanced="0"/>
    <cacheHierarchy uniqueName="[Ship Date].[Tableau Date]" caption="Tableau Date" attribute="1" defaultMemberUniqueName="[Ship Date].[Tableau Date].[All]" allUniqueName="[Ship Date].[Tableau Date].[All]" dimensionUniqueName="[Ship Date]" displayFolder="" count="0" unbalanced="0"/>
    <cacheHierarchy uniqueName="[Customer].[Customer Key]" caption="Customer Key" attribute="1" keyAttribute="1" defaultMemberUniqueName="[Customer].[Customer Key].[All]" allUniqueName="[Customer].[Customer Key].[All]" dimensionUniqueName="[Customer]" displayFolder="" count="0" unbalanced="0" hidden="1"/>
    <cacheHierarchy uniqueName="[Customer].[Customer State]" caption="Customer State" attribute="1" defaultMemberUniqueName="[Customer].[Customer State].[All]" allUniqueName="[Customer].[Customer State].[All]" dimensionUniqueName="[Customer]" displayFolder="" count="0" unbalanced="0" hidden="1"/>
    <cacheHierarchy uniqueName="[Customer].[Geography Key]" caption="Geography Key" attribute="1" defaultMemberUniqueName="[Customer].[Geography Key].[All]" allUniqueName="[Customer].[Geography Key].[All]" dimensionUniqueName="[Customer]" displayFolder="" count="0" unbalanced="0" hidden="1"/>
    <cacheHierarchy uniqueName="[Customer].[Region]" caption="Region" attribute="1" defaultMemberUniqueName="[Customer].[Region].[All]" allUniqueName="[Customer].[Region].[All]" dimensionUniqueName="[Customer]" displayFolder="" count="0" unbalanced="0" hidden="1"/>
    <cacheHierarchy uniqueName="[Customer].[Zip Code]" caption="Zip Code" attribute="1" defaultMemberUniqueName="[Customer].[Zip Code].[All]" allUniqueName="[Customer].[Zip Code].[All]" dimensionUniqueName="[Customer]" displayFolder="" count="0" unbalanced="0" hidden="1"/>
    <cacheHierarchy uniqueName="[Order].[Order Unique]" caption="Order Unique" attribute="1" keyAttribute="1" defaultMemberUniqueName="[Order].[Order Unique].[All]" allUniqueName="[Order].[Order Unique].[All]" dimensionUniqueName="[Order]" displayFolder="" count="0" unbalanced="0" hidden="1"/>
    <cacheHierarchy uniqueName="[Order Date].[Month Name]" caption="Month Name" attribute="1" defaultMemberUniqueName="[Order Date].[Month Name].[All]" allUniqueName="[Order Date].[Month Name].[All]" dimensionUniqueName="[Order Date]" displayFolder="" count="0" unbalanced="0" hidden="1"/>
    <cacheHierarchy uniqueName="[Order Date].[Quarter Name]" caption="Quarter Name" attribute="1" defaultMemberUniqueName="[Order Date].[Quarter Name].[All]" allUniqueName="[Order Date].[Quarter Name].[All]" dimensionUniqueName="[Order Date]" displayFolder="" count="0" unbalanced="0" hidden="1"/>
    <cacheHierarchy uniqueName="[Order Date].[Year Name]" caption="Year Name" attribute="1" defaultMemberUniqueName="[Order Date].[Year Name].[All]" allUniqueName="[Order Date].[Year Name].[All]" dimensionUniqueName="[Order Date]" displayFolder="" count="0" unbalanced="0" hidden="1"/>
    <cacheHierarchy uniqueName="[Product].[Product Category]" caption="Product Category" attribute="1" defaultMemberUniqueName="[Product].[Product Category].[All]" allUniqueName="[Product].[Product Category].[All]" dimensionUniqueName="[Product]" displayFolder="" count="0" unbalanced="0" hidden="1"/>
    <cacheHierarchy uniqueName="[Product].[Product Key]" caption="Product Key" attribute="1" keyAttribute="1" defaultMemberUniqueName="[Product].[Product Key].[All]" allUniqueName="[Product].[Product Key].[All]" dimensionUniqueName="[Product]" displayFolder="" count="0" unbalanced="0" hidden="1"/>
    <cacheHierarchy uniqueName="[Product].[Product Name]" caption="Product Name" attribute="1" defaultMemberUniqueName="[Product].[Product Name].[All]" allUniqueName="[Product].[Product Name].[All]" dimensionUniqueName="[Product]" displayFolder="" count="0" unbalanced="0" hidden="1"/>
    <cacheHierarchy uniqueName="[Product].[Product Sub- Category]" caption="Product Sub- Category" attribute="1" defaultMemberUniqueName="[Product].[Product Sub- Category].[All]" allUniqueName="[Product].[Product Sub- Category].[All]" dimensionUniqueName="[Product]" displayFolder="" count="0" unbalanced="0" hidden="1"/>
    <cacheHierarchy uniqueName="[Ship Date].[Month Name]" caption="Month Name" attribute="1" defaultMemberUniqueName="[Ship Date].[Month Name].[All]" allUniqueName="[Ship Date].[Month Name].[All]" dimensionUniqueName="[Ship Date]" displayFolder="" count="0" unbalanced="0" hidden="1"/>
    <cacheHierarchy uniqueName="[Ship Date].[Quarter Name]" caption="Quarter Name" attribute="1" defaultMemberUniqueName="[Ship Date].[Quarter Name].[All]" allUniqueName="[Ship Date].[Quarter Name].[All]" dimensionUniqueName="[Ship Date]" displayFolder="" count="0" unbalanced="0" hidden="1"/>
    <cacheHierarchy uniqueName="[Ship Date].[Year Name]" caption="Year Name" attribute="1" defaultMemberUniqueName="[Ship Date].[Year Name].[All]" allUniqueName="[Ship Date].[Year Name].[All]" dimensionUniqueName="[Ship Date]" displayFolder="" count="0" unbalanced="0" hidden="1"/>
    <cacheHierarchy uniqueName="[Measures].[Discount]" caption="Discount" measure="1" displayFolder="" measureGroup="Order" count="0"/>
    <cacheHierarchy uniqueName="[Measures].[Order Quantity]" caption="Order Quantity" measure="1" displayFolder="" measureGroup="Order" count="0"/>
    <cacheHierarchy uniqueName="[Measures].[Product Base Margin]" caption="Product Base Margin" measure="1" displayFolder="" measureGroup="Order" count="0"/>
    <cacheHierarchy uniqueName="[Measures].[Profit]" caption="Profit" measure="1" displayFolder="" measureGroup="Order" count="0"/>
    <cacheHierarchy uniqueName="[Measures].[Sales]" caption="Sales" measure="1" displayFolder="" measureGroup="Order" count="0"/>
    <cacheHierarchy uniqueName="[Measures].[Shipping Cost]" caption="Shipping Cost" measure="1" displayFolder="" measureGroup="Order" count="0"/>
    <cacheHierarchy uniqueName="[Measures].[Unit Price]" caption="Unit Price" measure="1" displayFolder="" measureGroup="Order" count="0"/>
    <cacheHierarchy uniqueName="[Measures].[Order Count]" caption="Order Count" measure="1" displayFolder="" measureGroup="Order" count="0"/>
  </cacheHierarchies>
  <kpis count="0"/>
  <extLst>
    <ext xmlns:x14="http://schemas.microsoft.com/office/spreadsheetml/2009/9/main" uri="{725AE2AE-9491-48be-B2B4-4EB974FC3084}">
      <x14:pivotCacheDefinition slicerData="1" pivotCacheId="744487027" supportSubqueryNonVisual="1" supportSubqueryCalcMem="1" supportAddCalcMems="1"/>
    </ext>
  </extLst>
</pivotCacheDefinition>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2.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E1D6FF89-CB79-4856-91A6-B2560313BD13}" name="PivotTable10" cacheId="148" applyNumberFormats="0" applyBorderFormats="0" applyFontFormats="0" applyPatternFormats="0" applyAlignmentFormats="0" applyWidthHeightFormats="1" dataCaption="Values" updatedVersion="6" minRefreshableVersion="3" useAutoFormatting="1" subtotalHiddenItems="1" itemPrintTitles="1" createdVersion="6" indent="0" outline="1" outlineData="1" multipleFieldFilters="0" fieldListSortAscending="1">
  <location ref="A1:C7" firstHeaderRow="0" firstDataRow="1" firstDataCol="1"/>
  <pivotFields count="3">
    <pivotField dataField="1" subtotalTop="0" showAll="0" defaultSubtotal="0"/>
    <pivotField axis="axisRow" allDrilled="1" subtotalTop="0" showAll="0" dataSourceSort="1" defaultSubtotal="0" defaultAttributeDrillState="1">
      <items count="5">
        <item x="0"/>
        <item x="1"/>
        <item x="2"/>
        <item x="3"/>
        <item x="4"/>
      </items>
    </pivotField>
    <pivotField dataField="1" subtotalTop="0" showAll="0" defaultSubtotal="0"/>
  </pivotFields>
  <rowFields count="1">
    <field x="1"/>
  </rowFields>
  <rowItems count="6">
    <i>
      <x/>
    </i>
    <i>
      <x v="1"/>
    </i>
    <i>
      <x v="2"/>
    </i>
    <i>
      <x v="3"/>
    </i>
    <i>
      <x v="4"/>
    </i>
    <i t="grand">
      <x/>
    </i>
  </rowItems>
  <colFields count="1">
    <field x="-2"/>
  </colFields>
  <colItems count="2">
    <i>
      <x/>
    </i>
    <i i="1">
      <x v="1"/>
    </i>
  </colItems>
  <dataFields count="2">
    <dataField fld="0" baseField="0" baseItem="0"/>
    <dataField fld="2" baseField="0" baseItem="0"/>
  </dataFields>
  <pivotHierarchies count="38">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ies>
  <pivotTableStyleInfo name="PivotStyleLight16" showRowHeaders="1" showColHeaders="1" showRowStripes="0" showColStripes="0" showLastColumn="1"/>
  <rowHierarchiesUsage count="1">
    <rowHierarchyUsage hierarchyUsage="4"/>
  </rowHierarchiesUsage>
  <colHierarchiesUsage count="1">
    <colHierarchyUsage hierarchyUsage="-2"/>
  </colHierarchiesUsage>
  <extLst>
    <ext xmlns:x14="http://schemas.microsoft.com/office/spreadsheetml/2009/9/main" uri="{962EF5D1-5CA2-4c93-8EF4-DBF5C05439D2}">
      <x14:pivotTableDefinition xmlns:xm="http://schemas.microsoft.com/office/excel/2006/main" calculatedMembersInFilters="1" hideValuesRow="1"/>
    </ext>
    <ext xmlns:xpdl="http://schemas.microsoft.com/office/spreadsheetml/2016/pivotdefaultlayout" uri="{747A6164-185A-40DC-8AA5-F01512510D54}">
      <xpdl:pivotTableDefinition16 EnabledSubtotalsDefault="0" SubtotalsOnTopDefault="0"/>
    </ext>
  </extLst>
</pivotTableDefinition>
</file>

<file path=xl/slicerCaches/slicerCache1.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Customer_Geography" xr10:uid="{2360B5F9-FA5C-4A12-8DFD-880C6CFB4E7D}" sourceName="[Customer].[Customer Geography]">
  <pivotTables>
    <pivotTable tabId="1" name="PivotTable10"/>
  </pivotTables>
  <data>
    <olap pivotCacheId="744487027">
      <levels count="4">
        <level uniqueName="[Customer].[Customer Geography].[(All)]" sourceCaption="(All)" count="0"/>
        <level uniqueName="[Customer].[Customer Geography].[Region]" sourceCaption="Region" count="5">
          <ranges>
            <range startItem="0">
              <i n="[Customer].[Customer Geography].[Region].&amp;[Central]" c="Central"/>
              <i n="[Customer].[Customer Geography].[Region].&amp;[East]" c="East"/>
              <i n="[Customer].[Customer Geography].[Region].&amp;[South]" c="South"/>
              <i n="[Customer].[Customer Geography].[Region].&amp;[West]" c="West"/>
              <i n="[Customer].[Customer Geography].[All].UNKNOWNMEMBER" c="Unknown" nd="1"/>
            </range>
          </ranges>
        </level>
        <level uniqueName="[Customer].[Customer Geography].[Customer State]" sourceCaption="Customer State" count="0"/>
        <level uniqueName="[Customer].[Customer Geography].[Zip Code]" sourceCaption="Zip Code" count="0"/>
      </levels>
      <selections count="1">
        <selection n="[Customer].[Customer Geography].[All]"/>
      </selections>
    </olap>
  </data>
</slicerCacheDefinition>
</file>

<file path=xl/slicerCaches/slicerCache2.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Calendar_Date" xr10:uid="{4972A7A7-54E6-45A2-BDE7-9DB3695EC275}" sourceName="[Order Date].[Calendar Date]">
  <pivotTables>
    <pivotTable tabId="1" name="PivotTable10"/>
  </pivotTables>
  <data>
    <olap pivotCacheId="744487027">
      <levels count="4">
        <level uniqueName="[Order Date].[Calendar Date].[(All)]" sourceCaption="(All)" count="0"/>
        <level uniqueName="[Order Date].[Calendar Date].[Year Name]" sourceCaption="Year Name" count="7">
          <ranges>
            <range startItem="0">
              <i n="[Order Date].[Calendar Date].[Year Name].&amp;[2007]" c="2007"/>
              <i n="[Order Date].[Calendar Date].[Year Name].&amp;[2008]" c="2008"/>
              <i n="[Order Date].[Calendar Date].[Year Name].&amp;[2009]" c="2009"/>
              <i n="[Order Date].[Calendar Date].[Year Name].&amp;[2010]" c="2010"/>
              <i n="[Order Date].[Calendar Date].[Year Name].&amp;[2006]" c="2006" nd="1"/>
              <i n="[Order Date].[Calendar Date].[Year Name].&amp;[2011]" c="2011" nd="1"/>
              <i n="[Order Date].[Calendar Date].[All].UNKNOWNMEMBER" c="Unknown" nd="1"/>
            </range>
          </ranges>
        </level>
        <level uniqueName="[Order Date].[Calendar Date].[Quarter Name]" sourceCaption="Quarter Name" count="0"/>
        <level uniqueName="[Order Date].[Calendar Date].[Month Name]" sourceCaption="Month Name" count="0"/>
      </levels>
      <selections count="1">
        <selection n="[Order Date].[Calendar Date].[All]"/>
      </selections>
    </olap>
  </data>
</slicerCacheDefinition>
</file>

<file path=xl/slicerCaches/slicerCache3.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Customer_Geography1" xr10:uid="{C099B149-DD50-48F2-AC8A-63EBC67D57B6}" sourceName="[Customer].[Customer Geography]">
  <data>
    <olap pivotCacheId="744487027">
      <levels count="4">
        <level uniqueName="[Customer].[Customer Geography].[(All)]" sourceCaption="(All)" count="0"/>
        <level uniqueName="[Customer].[Customer Geography].[Region]" sourceCaption="Region" count="5">
          <ranges>
            <range startItem="0">
              <i n="[Customer].[Customer Geography].[Region].&amp;[Central]" c="Central"/>
              <i n="[Customer].[Customer Geography].[Region].&amp;[East]" c="East"/>
              <i n="[Customer].[Customer Geography].[Region].&amp;[South]" c="South"/>
              <i n="[Customer].[Customer Geography].[Region].&amp;[West]" c="West"/>
              <i n="[Customer].[Customer Geography].[All].UNKNOWNMEMBER" c="Unknown"/>
            </range>
          </ranges>
        </level>
        <level uniqueName="[Customer].[Customer Geography].[Customer State]" sourceCaption="Customer State" count="0"/>
        <level uniqueName="[Customer].[Customer Geography].[Zip Code]" sourceCaption="Zip Code" count="0"/>
      </levels>
      <selections count="1">
        <selection n="[Customer].[Customer Geography].[All]"/>
      </selections>
    </olap>
  </data>
</slicerCacheDefinition>
</file>

<file path=xl/slicerCaches/slicerCache4.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Calendar_Date1" xr10:uid="{04D6D678-A805-4B1D-AA95-87448400FD23}" sourceName="[Order Date].[Calendar Date]">
  <data>
    <olap pivotCacheId="744487027">
      <levels count="4">
        <level uniqueName="[Order Date].[Calendar Date].[(All)]" sourceCaption="(All)" count="0"/>
        <level uniqueName="[Order Date].[Calendar Date].[Year Name]" sourceCaption="Year Name" count="7">
          <ranges>
            <range startItem="0">
              <i n="[Order Date].[Calendar Date].[Year Name].&amp;[2006]" c="2006"/>
              <i n="[Order Date].[Calendar Date].[Year Name].&amp;[2007]" c="2007"/>
              <i n="[Order Date].[Calendar Date].[Year Name].&amp;[2008]" c="2008"/>
              <i n="[Order Date].[Calendar Date].[Year Name].&amp;[2009]" c="2009"/>
              <i n="[Order Date].[Calendar Date].[Year Name].&amp;[2010]" c="2010"/>
              <i n="[Order Date].[Calendar Date].[Year Name].&amp;[2011]" c="2011"/>
              <i n="[Order Date].[Calendar Date].[All].UNKNOWNMEMBER" c="Unknown"/>
            </range>
          </ranges>
        </level>
        <level uniqueName="[Order Date].[Calendar Date].[Quarter Name]" sourceCaption="Quarter Name" count="0"/>
        <level uniqueName="[Order Date].[Calendar Date].[Month Name]" sourceCaption="Month Name" count="0"/>
      </levels>
      <selections count="1">
        <selection n="[Order Date].[Calendar Date].[All]"/>
      </selections>
    </olap>
  </data>
</slicerCacheDefinition>
</file>

<file path=xl/slicers/slicer1.xml><?xml version="1.0" encoding="utf-8"?>
<slicers xmlns="http://schemas.microsoft.com/office/spreadsheetml/2009/9/main" xmlns:mc="http://schemas.openxmlformats.org/markup-compatibility/2006" xmlns:x="http://schemas.openxmlformats.org/spreadsheetml/2006/main" xmlns:xr10="http://schemas.microsoft.com/office/spreadsheetml/2016/revision10" mc:Ignorable="x xr10">
  <slicer name="Region" xr10:uid="{FD470C87-1BA3-40C5-A9F6-A9AE42929DB6}" cache="Slicer_Customer_Geography" caption="Region" level="1" rowHeight="257175"/>
  <slicer name="Year Name" xr10:uid="{A9ED87C1-32E8-469F-8F8D-54F2C4297683}" cache="Slicer_Calendar_Date" caption="Year Name" level="1" rowHeight="257175"/>
</slicers>
</file>

<file path=xl/slicers/slicer2.xml><?xml version="1.0" encoding="utf-8"?>
<slicers xmlns="http://schemas.microsoft.com/office/spreadsheetml/2009/9/main" xmlns:mc="http://schemas.openxmlformats.org/markup-compatibility/2006" xmlns:x="http://schemas.openxmlformats.org/spreadsheetml/2006/main" xmlns:xr10="http://schemas.microsoft.com/office/spreadsheetml/2016/revision10" mc:Ignorable="x xr10">
  <slicer name="Region 1" xr10:uid="{CAA611EA-33EB-456B-9637-7BC1BC522C27}" cache="Slicer_Customer_Geography1" caption="Region" level="1" rowHeight="257175"/>
  <slicer name="Year Name 1" xr10:uid="{9250DDCE-5FBB-42F5-AA0E-6259D8E01A6E}" cache="Slicer_Calendar_Date1" caption="Year Name" level="1" rowHeight="257175"/>
</slicer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3" Type="http://schemas.microsoft.com/office/2007/relationships/slicer" Target="../slicers/slicer1.xml"/><Relationship Id="rId2" Type="http://schemas.openxmlformats.org/officeDocument/2006/relationships/drawing" Target="../drawings/drawing1.xml"/><Relationship Id="rId1" Type="http://schemas.openxmlformats.org/officeDocument/2006/relationships/pivotTable" Target="../pivotTables/pivotTable1.xml"/></Relationships>
</file>

<file path=xl/worksheets/_rels/sheet3.xml.rels><?xml version="1.0" encoding="UTF-8" standalone="yes"?>
<Relationships xmlns="http://schemas.openxmlformats.org/package/2006/relationships"><Relationship Id="rId2" Type="http://schemas.microsoft.com/office/2007/relationships/slicer" Target="../slicers/slicer2.xml"/><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F56E431-DBE1-4506-B18E-A3AC8E44CC2C}">
  <dimension ref="A1"/>
  <sheetViews>
    <sheetView tabSelected="1" workbookViewId="0"/>
  </sheetViews>
  <sheetFormatPr defaultRowHeight="15"/>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ECCDF0-1CFB-4D6C-B8C5-DB3AFC42B94F}">
  <dimension ref="A1:C7"/>
  <sheetViews>
    <sheetView workbookViewId="0">
      <selection activeCell="B3" sqref="B3"/>
    </sheetView>
  </sheetViews>
  <sheetFormatPr defaultRowHeight="15"/>
  <cols>
    <col min="1" max="1" width="12.77734375" bestFit="1" customWidth="1"/>
    <col min="2" max="3" width="12" bestFit="1" customWidth="1"/>
  </cols>
  <sheetData>
    <row r="1" spans="1:3">
      <c r="A1" s="2" t="s">
        <v>1</v>
      </c>
      <c r="B1" t="s">
        <v>0</v>
      </c>
      <c r="C1" t="s">
        <v>8</v>
      </c>
    </row>
    <row r="2" spans="1:3">
      <c r="A2" s="3" t="s">
        <v>2</v>
      </c>
      <c r="B2" s="1">
        <v>2705448.3325000014</v>
      </c>
      <c r="C2" s="1">
        <v>179600.48249999998</v>
      </c>
    </row>
    <row r="3" spans="1:3">
      <c r="A3" s="3" t="s">
        <v>3</v>
      </c>
      <c r="B3" s="1">
        <v>3278159.1310000001</v>
      </c>
      <c r="C3" s="1">
        <v>421655.32649999956</v>
      </c>
    </row>
    <row r="4" spans="1:3">
      <c r="A4" s="3" t="s">
        <v>4</v>
      </c>
      <c r="B4" s="1">
        <v>3282630.3759999988</v>
      </c>
      <c r="C4" s="1">
        <v>383477.10349999979</v>
      </c>
    </row>
    <row r="5" spans="1:3">
      <c r="A5" s="3" t="s">
        <v>5</v>
      </c>
      <c r="B5" s="1">
        <v>2862452.1190000032</v>
      </c>
      <c r="C5" s="1">
        <v>325528.97400000016</v>
      </c>
    </row>
    <row r="6" spans="1:3">
      <c r="A6" s="3" t="s">
        <v>6</v>
      </c>
      <c r="B6" s="1">
        <v>2778363.2955000023</v>
      </c>
      <c r="C6" s="1">
        <v>213326.74299999973</v>
      </c>
    </row>
    <row r="7" spans="1:3">
      <c r="A7" s="3" t="s">
        <v>7</v>
      </c>
      <c r="B7" s="1">
        <v>14907053.253999988</v>
      </c>
      <c r="C7" s="1">
        <v>1523588.6294999998</v>
      </c>
    </row>
  </sheetData>
  <pageMargins left="0.7" right="0.7" top="0.75" bottom="0.75" header="0.3" footer="0.3"/>
  <drawing r:id="rId2"/>
  <extLst>
    <ext xmlns:x14="http://schemas.microsoft.com/office/spreadsheetml/2009/9/main" uri="{A8765BA9-456A-4dab-B4F3-ACF838C121DE}">
      <x14:slicerList>
        <x14:slicer r:id="rId3"/>
      </x14:slicerList>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627FC96-940F-4034-BFC8-55047585B2B2}">
  <dimension ref="A1:C7"/>
  <sheetViews>
    <sheetView workbookViewId="0">
      <selection activeCell="B1" sqref="B1"/>
    </sheetView>
  </sheetViews>
  <sheetFormatPr defaultRowHeight="15"/>
  <cols>
    <col min="1" max="1" width="12.77734375" bestFit="1" customWidth="1"/>
    <col min="2" max="3" width="12" bestFit="1" customWidth="1"/>
  </cols>
  <sheetData>
    <row r="1" spans="1:3">
      <c r="A1" t="s">
        <v>1</v>
      </c>
      <c r="B1" t="str" vm="2">
        <f>CUBEMEMBER("SuperCube","[Measures].[Sales]")</f>
        <v>Sales</v>
      </c>
      <c r="C1" t="str" vm="8">
        <f>CUBEMEMBER("SuperCube","[Measures].[Profit]")</f>
        <v>Profit</v>
      </c>
    </row>
    <row r="2" spans="1:3">
      <c r="A2" s="3" t="str" vm="6">
        <f>CUBEMEMBER("SuperCube","[Order].[Order Priority].&amp;[Critical]")</f>
        <v>Critical</v>
      </c>
      <c r="B2" vm="11">
        <f>CUBEVALUE("SuperCube",$A2,B$1,Slicer_Customer_Geography1,Slicer_Calendar_Date1)</f>
        <v>2705448.3325000014</v>
      </c>
      <c r="C2" vm="18">
        <f>CUBEVALUE("SuperCube",$A2,C$1,Slicer_Customer_Geography1,Slicer_Calendar_Date1)</f>
        <v>179600.48249999998</v>
      </c>
    </row>
    <row r="3" spans="1:3">
      <c r="A3" s="3" t="str" vm="3">
        <f>CUBEMEMBER("SuperCube","[Order].[Order Priority].&amp;[High]")</f>
        <v>High</v>
      </c>
      <c r="B3" vm="17">
        <f>CUBEVALUE("SuperCube",$A3,B$1,Slicer_Customer_Geography1,Slicer_Calendar_Date1)</f>
        <v>3278159.1310000001</v>
      </c>
      <c r="C3" vm="14">
        <f>CUBEVALUE("SuperCube",$A3,C$1,Slicer_Customer_Geography1,Slicer_Calendar_Date1)</f>
        <v>421655.32649999956</v>
      </c>
    </row>
    <row r="4" spans="1:3">
      <c r="A4" s="3" t="str" vm="5">
        <f>CUBEMEMBER("SuperCube","[Order].[Order Priority].&amp;[Low]")</f>
        <v>Low</v>
      </c>
      <c r="B4" vm="10">
        <f>CUBEVALUE("SuperCube",$A4,B$1,Slicer_Customer_Geography1,Slicer_Calendar_Date1)</f>
        <v>3282630.3759999988</v>
      </c>
      <c r="C4" vm="19">
        <f>CUBEVALUE("SuperCube",$A4,C$1,Slicer_Customer_Geography1,Slicer_Calendar_Date1)</f>
        <v>383477.10349999979</v>
      </c>
    </row>
    <row r="5" spans="1:3">
      <c r="A5" s="3" t="str" vm="1">
        <f>CUBEMEMBER("SuperCube","[Order].[Order Priority].&amp;[Medium]")</f>
        <v>Medium</v>
      </c>
      <c r="B5" vm="16">
        <f>CUBEVALUE("SuperCube",$A5,B$1,Slicer_Customer_Geography1,Slicer_Calendar_Date1)</f>
        <v>2862452.1190000032</v>
      </c>
      <c r="C5" vm="13">
        <f>CUBEVALUE("SuperCube",$A5,C$1,Slicer_Customer_Geography1,Slicer_Calendar_Date1)</f>
        <v>325528.97400000016</v>
      </c>
    </row>
    <row r="6" spans="1:3">
      <c r="A6" s="3" t="str" vm="4">
        <f>CUBEMEMBER("SuperCube","[Order].[Order Priority].&amp;[Not Specified]")</f>
        <v>Not Specified</v>
      </c>
      <c r="B6" vm="9">
        <f>CUBEVALUE("SuperCube",$A6,B$1,Slicer_Customer_Geography1,Slicer_Calendar_Date1)</f>
        <v>2778363.2955000023</v>
      </c>
      <c r="C6" vm="20">
        <f>CUBEVALUE("SuperCube",$A6,C$1,Slicer_Customer_Geography1,Slicer_Calendar_Date1)</f>
        <v>213326.74299999973</v>
      </c>
    </row>
    <row r="7" spans="1:3">
      <c r="A7" s="3" t="str" vm="7">
        <f>CUBEMEMBER("SuperCube","[Order].[Order Priority].[All]","Grand Total")</f>
        <v>Grand Total</v>
      </c>
      <c r="B7" vm="15">
        <f>CUBEVALUE("SuperCube",$A7,B$1,Slicer_Customer_Geography1,Slicer_Calendar_Date1)</f>
        <v>14907053.253999988</v>
      </c>
      <c r="C7" vm="12">
        <f>CUBEVALUE("SuperCube",$A7,C$1,Slicer_Customer_Geography1,Slicer_Calendar_Date1)</f>
        <v>1523588.6294999998</v>
      </c>
    </row>
  </sheetData>
  <pageMargins left="0.7" right="0.7" top="0.75" bottom="0.75" header="0.3" footer="0.3"/>
  <drawing r:id="rId1"/>
  <extLst>
    <ext xmlns:x14="http://schemas.microsoft.com/office/spreadsheetml/2009/9/main" uri="{A8765BA9-456A-4dab-B4F3-ACF838C121DE}">
      <x14:slicerList>
        <x14:slicer r:id="rId2"/>
      </x14:slicerList>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Sheet3</vt:lpstr>
      <vt:lpstr>Kontingenčka</vt:lpstr>
      <vt:lpstr>MDX vzorce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Pavel La</dc:creator>
  <cp:lastModifiedBy>Pavel La</cp:lastModifiedBy>
  <dcterms:created xsi:type="dcterms:W3CDTF">2020-07-04T08:29:15Z</dcterms:created>
  <dcterms:modified xsi:type="dcterms:W3CDTF">2020-07-04T08:32:07Z</dcterms:modified>
</cp:coreProperties>
</file>